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2\1 výzva\"/>
    </mc:Choice>
  </mc:AlternateContent>
  <xr:revisionPtr revIDLastSave="0" documentId="13_ncr:1_{24E22C5D-0336-4538-8D5C-59D19DA8C4E6}" xr6:coauthVersionLast="36" xr6:coauthVersionMax="47" xr10:uidLastSave="{00000000-0000-0000-0000-000000000000}"/>
  <bookViews>
    <workbookView xWindow="0" yWindow="0" windowWidth="21570" windowHeight="552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S7" i="1"/>
  <c r="S8" i="1"/>
  <c r="T7" i="1"/>
  <c r="T9" i="1"/>
  <c r="P8" i="1"/>
  <c r="P9" i="1"/>
  <c r="P7" i="1"/>
  <c r="Q12" i="1" l="1"/>
  <c r="R12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<sst xmlns="http://schemas.openxmlformats.org/spreadsheetml/2006/main" count="54" uniqueCount="47">
  <si>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</si>
  <si>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</si>
  <si>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</si>
  <si>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</si>
  <si>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</si>
  <si>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</si>
  <si>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</si>
  <si>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</si>
  <si>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</si>
  <si>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</si>
  <si>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</si>
  <si>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</si>
  <si>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</si>
  <si>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</si>
  <si>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</si>
  <si>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</si>
  <si>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</si>
  <si>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</si>
  <si>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</si>
  <si>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</si>
  <si>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</si>
  <si>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</si>
  <si>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</si>
  <si>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</si>
  <si>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</si>
  <si>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</si>
  <si>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</si>
  <si>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</si>
  <si>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</si>
  <si>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</si>
  <si>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</si>
  <si>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</si>
  <si>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</si>
  <si>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012 - 2022 </t>
  </si>
  <si>
    <t>Grafický tablet bez displeje</t>
  </si>
  <si>
    <t>Grafický tablet s displejem</t>
  </si>
  <si>
    <t>IDEG-2021-002 - Ing. Šlechtová Sojková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</si>
  <si>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</si>
  <si>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</si>
  <si>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Kamil Eckhardt, 
Tel.: 37763 3006
nebo
Ing. Olga Šlechtová Sojková,
Tel.: 37763 3120</t>
  </si>
  <si>
    <t>Univerzitní 22, 
301 00 Plzeň,
Fakulta ekonomická - Středisko projektových aktivit,
4. patro - místnost UK 424</t>
  </si>
  <si>
    <t>Grafický tablet bez displeje.
Rozlišení min. 2540 LPI.
Počet úrovní přítlaku: min. 4096.
Přesnost: min. 0,25 mm.
Rychlost snímání: min. 120 pps.
Aktivní pracovní plocha: min. 216 x 135 mm.
Hmotnost: max. 410 g.
Napájení i připojení k PC přes USB.
Rozhraní: Bluetooth, USB.
Barva: černá nebo tmavě šedá.
Prostor na odkládání pera.
Kompatibilní s MS Windows 10.</t>
  </si>
  <si>
    <t>Grafický tablet s IPS displejem.
Ochranný film zabraňující odleskům.
Rozlišení min. 1920x1080 bodů.
Aktivní plocha min. 344 x 194 mm.
Počet úrovní přítlaku min. 8192.
Rozlišení min. 5080 LPI.
Náklon pera alespoň 60 stupňů.
Pero v balení včetně integrovaného držáku pera.
Integrovaná guma na opačné straně pera.
Integrované vyklápěcí nohy pro nastavení polohy tabletu.
Rozhraní: HDMI, USB.
Hmotnost: max. 1900 g.</t>
  </si>
  <si>
    <t>Ing. Josef Odehnal, Ph.D.,
Tel.: 773 540 220, 37763 8300
nebo 
Vladimíra Kopečná,
Tel.: 722 808 664, 37763 8301</t>
  </si>
  <si>
    <t>Univerzitní 22,
301 00 Plzeň,
Fakulta strojní - Katedra materiálů a strojírenské metalurgie,
místnost UF 256 nebo UF 254.</t>
  </si>
  <si>
    <t>Notebook min. 15,6"</t>
  </si>
  <si>
    <r>
      <t xml:space="preserve">Výkon procesoru v Passmark CPU více než 10 500 bodů (platné ke dni 22.2.2022), minimálně 4 jádra.
</t>
    </r>
    <r>
      <rPr>
        <sz val="11"/>
        <color theme="1"/>
        <rFont val="Calibri"/>
        <family val="2"/>
        <charset val="238"/>
        <scheme val="minor"/>
      </rPr>
      <t>Paměť: min. 8 GB (1x 8 GB) DDR4 3200 MHz (DDR4, 3200 MHz, 2 sloty SODIMM, maximální konfigurace 64 GB).
Operační systém: Windows 10 Pro 64bit - OS Windows požadujeme z důvodu kompatibility s interními aplikacemi ZČU (Stag, Magion,...).
Kapacita disku: min. 512 GB SSD PCIe M.2.
Displej: min. 15,6" FHD (1920x1080), matný, IPS, min. 250 nitů.
Grafická karta: integrovaná v CPU se sdílenou grafickou pamětí, bodový zisk více než 2 800 dle passmark G3D Mark (https://www.videocardbenchmark.net/gpu_list.php).
Webkamera: barevná infračervená kamera min. 720p.
Připojení: Wi-Fi 6, Bluetooth min. 5.1.
Baterie a napájení: 4 článková 63Wh lithium-iontová baterie, adaptér 65 W.
Barva se preferuje šedá.
Klávesnice: podsvícená klávesnice česká/slovenská - s numerickou klávesnicí.
Smart Card, Thunderbolt 4, WWAN: pouze anténa, vPro.
Konektivita min.:
1x port USB 3.2 1. generace,
1x port USB 3.2 1. generace s technologií PowerShare,
2x porty Thunderbolt 4 s rozhraním DisplayPort v alternativním režimu /USB 4 / funkcí Power Delivery,
1x univerzální zvukový port,
1x port HDMI 2.0,
1x slot pro kartu micro SD,
1x slot bezpečnostní zámek,
1x port RJ45,
1x slot na čtečku čipových karet.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</si>
</sst>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2" zoomScaleNormal="42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34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41.5703125" style="5" customWidth="1"/>
    <col min="12" max="12" width="33.28515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90" t="s">
        <v>33</v>
      </c>
      <c r="C1" s="91"/>
      <c r="D1" s="9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4"/>
      <c r="E3" s="84"/>
      <c r="F3" s="8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4"/>
      <c r="E4" s="84"/>
      <c r="F4" s="84"/>
      <c r="G4" s="84"/>
      <c r="H4" s="8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27</v>
      </c>
      <c r="I6" s="40" t="s">
        <v>16</v>
      </c>
      <c r="J6" s="39" t="s">
        <v>17</v>
      </c>
      <c r="K6" s="39" t="s">
        <v>38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83" t="s">
        <v>7</v>
      </c>
      <c r="T6" s="83" t="s">
        <v>8</v>
      </c>
      <c r="U6" s="41" t="s">
        <v>22</v>
      </c>
      <c r="V6" s="41" t="s">
        <v>23</v>
      </c>
    </row>
    <row r="7" spans="1:22" ht="219" customHeight="1" thickTop="1" x14ac:dyDescent="0.25">
      <c r="A7" s="20"/>
      <c r="B7" s="48">
        <v>1</v>
      </c>
      <c r="C7" s="49" t="s">
        <v>34</v>
      </c>
      <c r="D7" s="50">
        <v>1</v>
      </c>
      <c r="E7" s="85" t="s">
        <v>26</v>
      </c>
      <c r="F7" s="74" t="s">
        <v>41</v>
      </c>
      <c r="G7" s="110"/>
      <c r="H7" s="51" t="s">
        <v>25</v>
      </c>
      <c r="I7" s="94" t="s">
        <v>32</v>
      </c>
      <c r="J7" s="96" t="s">
        <v>37</v>
      </c>
      <c r="K7" s="98" t="s">
        <v>36</v>
      </c>
      <c r="L7" s="99"/>
      <c r="M7" s="86" t="s">
        <v>39</v>
      </c>
      <c r="N7" s="86" t="s">
        <v>40</v>
      </c>
      <c r="O7" s="52">
        <v>60</v>
      </c>
      <c r="P7" s="53">
        <f>D7*Q7</f>
        <v>4000</v>
      </c>
      <c r="Q7" s="54">
        <v>4000</v>
      </c>
      <c r="R7" s="114"/>
      <c r="S7" s="81">
        <f>D7*R7</f>
        <v>0</v>
      </c>
      <c r="T7" s="82" t="str">
        <f t="shared" ref="T7" si="0">IF(ISNUMBER(R7), IF(R7&gt;Q7,"NEVYHOVUJE","VYHOVUJE")," ")</f>
        <v xml:space="preserve"> </v>
      </c>
      <c r="U7" s="88"/>
      <c r="V7" s="85" t="s">
        <v>12</v>
      </c>
    </row>
    <row r="8" spans="1:22" ht="226.5" customHeight="1" thickBot="1" x14ac:dyDescent="0.3">
      <c r="A8" s="20"/>
      <c r="B8" s="66">
        <v>2</v>
      </c>
      <c r="C8" s="67" t="s">
        <v>35</v>
      </c>
      <c r="D8" s="68">
        <v>1</v>
      </c>
      <c r="E8" s="69" t="s">
        <v>26</v>
      </c>
      <c r="F8" s="75" t="s">
        <v>42</v>
      </c>
      <c r="G8" s="111"/>
      <c r="H8" s="70" t="s">
        <v>25</v>
      </c>
      <c r="I8" s="95"/>
      <c r="J8" s="97"/>
      <c r="K8" s="89"/>
      <c r="L8" s="100"/>
      <c r="M8" s="87"/>
      <c r="N8" s="87"/>
      <c r="O8" s="71">
        <v>60</v>
      </c>
      <c r="P8" s="72">
        <f>D8*Q8</f>
        <v>13500</v>
      </c>
      <c r="Q8" s="73">
        <v>13500</v>
      </c>
      <c r="R8" s="115"/>
      <c r="S8" s="79">
        <f>D8*R8</f>
        <v>0</v>
      </c>
      <c r="T8" s="80" t="str">
        <f t="shared" ref="T8:T9" si="1">IF(ISNUMBER(R8), IF(R8&gt;Q8,"NEVYHOVUJE","VYHOVUJE")," ")</f>
        <v xml:space="preserve"> </v>
      </c>
      <c r="U8" s="89"/>
      <c r="V8" s="69" t="s">
        <v>12</v>
      </c>
    </row>
    <row r="9" spans="1:22" ht="409.5" customHeight="1" thickBot="1" x14ac:dyDescent="0.3">
      <c r="A9" s="20"/>
      <c r="B9" s="55">
        <v>3</v>
      </c>
      <c r="C9" s="56" t="s">
        <v>45</v>
      </c>
      <c r="D9" s="57">
        <v>5</v>
      </c>
      <c r="E9" s="58" t="s">
        <v>26</v>
      </c>
      <c r="F9" s="78" t="s">
        <v>46</v>
      </c>
      <c r="G9" s="112"/>
      <c r="H9" s="113"/>
      <c r="I9" s="76" t="s">
        <v>32</v>
      </c>
      <c r="J9" s="59" t="s">
        <v>25</v>
      </c>
      <c r="K9" s="58"/>
      <c r="L9" s="60"/>
      <c r="M9" s="77" t="s">
        <v>43</v>
      </c>
      <c r="N9" s="77" t="s">
        <v>44</v>
      </c>
      <c r="O9" s="61">
        <v>21</v>
      </c>
      <c r="P9" s="62">
        <f>D9*Q9</f>
        <v>120000</v>
      </c>
      <c r="Q9" s="63">
        <v>24000</v>
      </c>
      <c r="R9" s="116"/>
      <c r="S9" s="64">
        <f>D9*R9</f>
        <v>0</v>
      </c>
      <c r="T9" s="65" t="str">
        <f t="shared" si="1"/>
        <v xml:space="preserve"> </v>
      </c>
      <c r="U9" s="58"/>
      <c r="V9" s="58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8" t="s">
        <v>31</v>
      </c>
      <c r="C11" s="108"/>
      <c r="D11" s="108"/>
      <c r="E11" s="108"/>
      <c r="F11" s="108"/>
      <c r="G11" s="108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05" t="s">
        <v>10</v>
      </c>
      <c r="S11" s="106"/>
      <c r="T11" s="107"/>
      <c r="U11" s="24"/>
      <c r="V11" s="25"/>
    </row>
    <row r="12" spans="1:22" ht="50.45" customHeight="1" thickTop="1" thickBot="1" x14ac:dyDescent="0.3">
      <c r="B12" s="109" t="s">
        <v>28</v>
      </c>
      <c r="C12" s="109"/>
      <c r="D12" s="109"/>
      <c r="E12" s="109"/>
      <c r="F12" s="109"/>
      <c r="G12" s="109"/>
      <c r="H12" s="109"/>
      <c r="I12" s="26"/>
      <c r="L12" s="9"/>
      <c r="M12" s="9"/>
      <c r="N12" s="9"/>
      <c r="O12" s="27"/>
      <c r="P12" s="27"/>
      <c r="Q12" s="28">
        <f>SUM(P7:P9)</f>
        <v>137500</v>
      </c>
      <c r="R12" s="102">
        <f>SUM(S7:S9)</f>
        <v>0</v>
      </c>
      <c r="S12" s="103"/>
      <c r="T12" s="104"/>
    </row>
    <row r="13" spans="1:22" ht="15.75" thickTop="1" x14ac:dyDescent="0.25">
      <c r="B13" s="101" t="s">
        <v>30</v>
      </c>
      <c r="C13" s="101"/>
      <c r="D13" s="101"/>
      <c r="E13" s="101"/>
      <c r="F13" s="101"/>
      <c r="G13" s="101"/>
      <c r="H13" s="8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4"/>
      <c r="H14" s="8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4"/>
      <c r="H15" s="8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4"/>
      <c r="H16" s="8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4"/>
      <c r="H17" s="8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4"/>
      <c r="H19" s="8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4"/>
      <c r="H20" s="8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4"/>
      <c r="H21" s="8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4"/>
      <c r="H22" s="8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4"/>
      <c r="H23" s="8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4"/>
      <c r="H24" s="8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4"/>
      <c r="H25" s="8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4"/>
      <c r="H26" s="8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4"/>
      <c r="H27" s="8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4"/>
      <c r="H28" s="8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4"/>
      <c r="H29" s="8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4"/>
      <c r="H30" s="8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4"/>
      <c r="H31" s="8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4"/>
      <c r="H32" s="8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4"/>
      <c r="H33" s="8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4"/>
      <c r="H34" s="8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4"/>
      <c r="H35" s="8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4"/>
      <c r="H36" s="8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4"/>
      <c r="H37" s="8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4"/>
      <c r="H38" s="8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4"/>
      <c r="H39" s="8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4"/>
      <c r="H40" s="8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4"/>
      <c r="H41" s="8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4"/>
      <c r="H42" s="8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4"/>
      <c r="H43" s="8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4"/>
      <c r="H44" s="8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4"/>
      <c r="H45" s="8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4"/>
      <c r="H46" s="8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4"/>
      <c r="H47" s="8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4"/>
      <c r="H48" s="8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4"/>
      <c r="H49" s="8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4"/>
      <c r="H50" s="8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4"/>
      <c r="H51" s="8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4"/>
      <c r="H52" s="8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4"/>
      <c r="H53" s="8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4"/>
      <c r="H54" s="8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4"/>
      <c r="H55" s="8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4"/>
      <c r="H56" s="8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4"/>
      <c r="H57" s="8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4"/>
      <c r="H58" s="8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4"/>
      <c r="H59" s="8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4"/>
      <c r="H60" s="8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4"/>
      <c r="H61" s="8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4"/>
      <c r="H62" s="8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4"/>
      <c r="H63" s="8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4"/>
      <c r="H64" s="8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4"/>
      <c r="H65" s="8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4"/>
      <c r="H66" s="8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4"/>
      <c r="H67" s="8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4"/>
      <c r="H68" s="8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4"/>
      <c r="H69" s="8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4"/>
      <c r="H70" s="8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4"/>
      <c r="H71" s="8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4"/>
      <c r="H72" s="8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4"/>
      <c r="H73" s="8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4"/>
      <c r="H74" s="8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4"/>
      <c r="H75" s="8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4"/>
      <c r="H76" s="8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4"/>
      <c r="H77" s="8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4"/>
      <c r="H78" s="8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4"/>
      <c r="H79" s="8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4"/>
      <c r="H80" s="8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4"/>
      <c r="H81" s="8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4"/>
      <c r="H82" s="8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4"/>
      <c r="H83" s="8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4"/>
      <c r="H84" s="8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4"/>
      <c r="H85" s="8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4"/>
      <c r="H86" s="8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4"/>
      <c r="H87" s="8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4"/>
      <c r="H88" s="8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4"/>
      <c r="H89" s="8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4"/>
      <c r="H90" s="8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4"/>
      <c r="H91" s="8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4"/>
      <c r="H92" s="8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4"/>
      <c r="H93" s="8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4"/>
      <c r="H94" s="8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4"/>
      <c r="H95" s="8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4"/>
      <c r="H96" s="8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4"/>
      <c r="H97" s="8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4"/>
      <c r="H98" s="84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XBeeT88bLFtkgzeuEoiv1D0Uon09un28pGOzJgMLAbiu0oBPnYpazH8lSzImyzmXPpolt5cgl5Uy2sxn+hvYRA==" saltValue="eSpGLj2lM4npgomT1bLgAQ==" spinCount="100000" sheet="1" objects="1" scenarios="1"/>
  <mergeCells count="14">
    <mergeCell ref="L7:L8"/>
    <mergeCell ref="B13:G13"/>
    <mergeCell ref="R12:T12"/>
    <mergeCell ref="R11:T11"/>
    <mergeCell ref="B11:G11"/>
    <mergeCell ref="B12:H12"/>
    <mergeCell ref="B1:D1"/>
    <mergeCell ref="G5:H5"/>
    <mergeCell ref="I7:I8"/>
    <mergeCell ref="J7:J8"/>
    <mergeCell ref="K7:K8"/>
    <mergeCell ref="M7:M8"/>
    <mergeCell ref="N7:N8"/>
    <mergeCell ref="U7:U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allowBlank="1" showInputMessage="1" showErrorMessage="1" sqref="J7 J9" xr:uid="{C72B5171-5914-4D4D-97B6-70190AE05D55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2022-02-14T11:22:16Z</cp:lastPrinted>
  <dcterms:created xsi:type="dcterms:W3CDTF">2014-03-05T12:43:32Z</dcterms:created>
  <dcterms:modified xsi:type="dcterms:W3CDTF">2022-02-22T11:31:15Z</dcterms:modified>
</cp:coreProperties>
</file>